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24"/>
  </bookViews>
  <sheets>
    <sheet name="消灯スポットも表示" sheetId="1" r:id="rId1"/>
  </sheets>
  <calcPr calcId="152511"/>
</workbook>
</file>

<file path=xl/calcChain.xml><?xml version="1.0" encoding="utf-8"?>
<calcChain xmlns="http://schemas.openxmlformats.org/spreadsheetml/2006/main">
  <c r="N78" i="1" l="1"/>
  <c r="N7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3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C20" i="1"/>
  <c r="B21" i="1"/>
  <c r="C22" i="1"/>
  <c r="C23" i="1"/>
  <c r="C24" i="1"/>
  <c r="B25" i="1"/>
  <c r="C26" i="1"/>
  <c r="C27" i="1"/>
  <c r="C28" i="1"/>
  <c r="B29" i="1"/>
  <c r="C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C66" i="1"/>
  <c r="B67" i="1"/>
  <c r="C68" i="1"/>
  <c r="C69" i="1"/>
  <c r="C70" i="1"/>
  <c r="B71" i="1"/>
  <c r="C72" i="1"/>
  <c r="C73" i="1"/>
  <c r="C74" i="1"/>
  <c r="B75" i="1"/>
  <c r="C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4" i="1"/>
  <c r="B3" i="1"/>
</calcChain>
</file>

<file path=xl/sharedStrings.xml><?xml version="1.0" encoding="utf-8"?>
<sst xmlns="http://schemas.openxmlformats.org/spreadsheetml/2006/main" count="13" uniqueCount="12">
  <si>
    <t>θ</t>
    <phoneticPr fontId="1"/>
  </si>
  <si>
    <t>共振ミラーが±20°振幅している</t>
    <rPh sb="0" eb="2">
      <t>キョウシン</t>
    </rPh>
    <rPh sb="10" eb="12">
      <t>シンプク</t>
    </rPh>
    <phoneticPr fontId="1"/>
  </si>
  <si>
    <t>YVTは振幅の中心が上向き15°</t>
    <rPh sb="4" eb="6">
      <t>シンプク</t>
    </rPh>
    <rPh sb="7" eb="9">
      <t>チュウシン</t>
    </rPh>
    <rPh sb="10" eb="12">
      <t>ウエム</t>
    </rPh>
    <phoneticPr fontId="1"/>
  </si>
  <si>
    <t>消灯スポットを無視したスポット間隔計算（角度）</t>
    <rPh sb="0" eb="2">
      <t>ショウトウ</t>
    </rPh>
    <rPh sb="7" eb="9">
      <t>ムシ</t>
    </rPh>
    <rPh sb="15" eb="17">
      <t>カンカク</t>
    </rPh>
    <rPh sb="17" eb="19">
      <t>ケイサン</t>
    </rPh>
    <rPh sb="20" eb="22">
      <t>カクド</t>
    </rPh>
    <phoneticPr fontId="1"/>
  </si>
  <si>
    <t>点灯spot</t>
    <rPh sb="0" eb="2">
      <t>テントウ</t>
    </rPh>
    <phoneticPr fontId="1"/>
  </si>
  <si>
    <t>spot番号</t>
    <rPh sb="4" eb="6">
      <t>バンゴウ</t>
    </rPh>
    <phoneticPr fontId="1"/>
  </si>
  <si>
    <t>点灯spot(°)</t>
    <rPh sb="0" eb="2">
      <t>テントウ</t>
    </rPh>
    <phoneticPr fontId="1"/>
  </si>
  <si>
    <t>消灯spot(°)</t>
    <rPh sb="0" eb="2">
      <t>ショウトウ</t>
    </rPh>
    <phoneticPr fontId="1"/>
  </si>
  <si>
    <t>次のスポットとの間隔(°)</t>
    <rPh sb="0" eb="1">
      <t>ツギ</t>
    </rPh>
    <rPh sb="8" eb="10">
      <t>カンカク</t>
    </rPh>
    <phoneticPr fontId="1"/>
  </si>
  <si>
    <t>消灯スポットを無視した</t>
    <phoneticPr fontId="1"/>
  </si>
  <si>
    <t>MAX</t>
    <phoneticPr fontId="1"/>
  </si>
  <si>
    <t>MIN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</si>
</sst>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76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176" fontId="0" fillId="0" borderId="2" xfId="0" applyNumberFormat="1" applyBorder="1"/>
    <xf numFmtId="0" fontId="0" fillId="0" borderId="3" xfId="0" applyBorder="1"/>
    <xf numFmtId="176" fontId="0" fillId="0" borderId="4" xfId="0" applyNumberForma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YVT</a:t>
            </a:r>
            <a:r>
              <a:rPr lang="ja-JP" altLang="en-US"/>
              <a:t>の垂直走査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点灯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消灯スポットも表示!$A$3:$A$92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消灯スポットも表示!$B$3:$B$92</c:f>
              <c:numCache>
                <c:formatCode>0.000</c:formatCode>
                <c:ptCount val="90"/>
                <c:pt idx="0" formatCode="0">
                  <c:v>0</c:v>
                </c:pt>
                <c:pt idx="1">
                  <c:v>1.395129474882506</c:v>
                </c:pt>
                <c:pt idx="2">
                  <c:v>2.7834620192013086</c:v>
                </c:pt>
                <c:pt idx="3">
                  <c:v>4.1582338163551871</c:v>
                </c:pt>
                <c:pt idx="4">
                  <c:v>5.512747116339983</c:v>
                </c:pt>
                <c:pt idx="5">
                  <c:v>6.840402866513374</c:v>
                </c:pt>
                <c:pt idx="6">
                  <c:v>8.1347328615160048</c:v>
                </c:pt>
                <c:pt idx="7">
                  <c:v>9.3894312557178168</c:v>
                </c:pt>
                <c:pt idx="8">
                  <c:v>10.598385284664097</c:v>
                </c:pt>
                <c:pt idx="9">
                  <c:v>11.755705045849464</c:v>
                </c:pt>
                <c:pt idx="10">
                  <c:v>12.855752193730785</c:v>
                </c:pt>
                <c:pt idx="11">
                  <c:v>13.893167409179945</c:v>
                </c:pt>
                <c:pt idx="12">
                  <c:v>14.862896509547884</c:v>
                </c:pt>
                <c:pt idx="13">
                  <c:v>15.760215072134439</c:v>
                </c:pt>
                <c:pt idx="14">
                  <c:v>16.580751451100834</c:v>
                </c:pt>
                <c:pt idx="15">
                  <c:v>17.320508075688771</c:v>
                </c:pt>
                <c:pt idx="16">
                  <c:v>17.97588092598334</c:v>
                </c:pt>
                <c:pt idx="18">
                  <c:v>19.021130325903069</c:v>
                </c:pt>
                <c:pt idx="22">
                  <c:v>19.987816540381914</c:v>
                </c:pt>
                <c:pt idx="26">
                  <c:v>19.405914525519929</c:v>
                </c:pt>
                <c:pt idx="28">
                  <c:v>18.543677091335748</c:v>
                </c:pt>
                <c:pt idx="29">
                  <c:v>17.97588092598334</c:v>
                </c:pt>
                <c:pt idx="30">
                  <c:v>17.320508075688775</c:v>
                </c:pt>
                <c:pt idx="31">
                  <c:v>16.580751451100834</c:v>
                </c:pt>
                <c:pt idx="32">
                  <c:v>15.760215072134439</c:v>
                </c:pt>
                <c:pt idx="33">
                  <c:v>14.862896509547884</c:v>
                </c:pt>
                <c:pt idx="34">
                  <c:v>13.893167409179943</c:v>
                </c:pt>
                <c:pt idx="35">
                  <c:v>12.85575219373079</c:v>
                </c:pt>
                <c:pt idx="36">
                  <c:v>11.755705045849465</c:v>
                </c:pt>
                <c:pt idx="37">
                  <c:v>10.598385284664097</c:v>
                </c:pt>
                <c:pt idx="38">
                  <c:v>9.3894312557178132</c:v>
                </c:pt>
                <c:pt idx="39">
                  <c:v>8.1347328615160084</c:v>
                </c:pt>
                <c:pt idx="40">
                  <c:v>6.8404028665133776</c:v>
                </c:pt>
                <c:pt idx="41">
                  <c:v>5.5127471163399839</c:v>
                </c:pt>
                <c:pt idx="42">
                  <c:v>4.1582338163551862</c:v>
                </c:pt>
                <c:pt idx="43">
                  <c:v>2.7834620192013064</c:v>
                </c:pt>
                <c:pt idx="44">
                  <c:v>1.3951294748825105</c:v>
                </c:pt>
                <c:pt idx="45">
                  <c:v>2.45029690981724E-15</c:v>
                </c:pt>
                <c:pt idx="46">
                  <c:v>-1.3951294748825056</c:v>
                </c:pt>
                <c:pt idx="47">
                  <c:v>-2.7834620192013104</c:v>
                </c:pt>
                <c:pt idx="48">
                  <c:v>-4.1582338163551906</c:v>
                </c:pt>
                <c:pt idx="49">
                  <c:v>-5.5127471163399804</c:v>
                </c:pt>
                <c:pt idx="50">
                  <c:v>-6.8404028665133731</c:v>
                </c:pt>
                <c:pt idx="51">
                  <c:v>-8.1347328615160048</c:v>
                </c:pt>
                <c:pt idx="52">
                  <c:v>-9.3894312557178168</c:v>
                </c:pt>
                <c:pt idx="53">
                  <c:v>-10.598385284664095</c:v>
                </c:pt>
                <c:pt idx="54">
                  <c:v>-11.75570504584946</c:v>
                </c:pt>
                <c:pt idx="55">
                  <c:v>-12.855752193730785</c:v>
                </c:pt>
                <c:pt idx="56">
                  <c:v>-13.893167409179947</c:v>
                </c:pt>
                <c:pt idx="57">
                  <c:v>-14.862896509547888</c:v>
                </c:pt>
                <c:pt idx="58">
                  <c:v>-15.760215072134443</c:v>
                </c:pt>
                <c:pt idx="59">
                  <c:v>-16.580751451100838</c:v>
                </c:pt>
                <c:pt idx="60">
                  <c:v>-17.320508075688767</c:v>
                </c:pt>
                <c:pt idx="61">
                  <c:v>-17.975880925983336</c:v>
                </c:pt>
                <c:pt idx="62">
                  <c:v>-18.543677091335745</c:v>
                </c:pt>
                <c:pt idx="64">
                  <c:v>-19.405914525519929</c:v>
                </c:pt>
                <c:pt idx="68">
                  <c:v>-19.987816540381914</c:v>
                </c:pt>
                <c:pt idx="72">
                  <c:v>-19.021130325903073</c:v>
                </c:pt>
                <c:pt idx="74">
                  <c:v>-17.97588092598334</c:v>
                </c:pt>
                <c:pt idx="75">
                  <c:v>-17.320508075688771</c:v>
                </c:pt>
                <c:pt idx="76">
                  <c:v>-16.580751451100831</c:v>
                </c:pt>
                <c:pt idx="77">
                  <c:v>-15.760215072134436</c:v>
                </c:pt>
                <c:pt idx="78">
                  <c:v>-14.862896509547891</c:v>
                </c:pt>
                <c:pt idx="79">
                  <c:v>-13.893167409179952</c:v>
                </c:pt>
                <c:pt idx="80">
                  <c:v>-12.855752193730792</c:v>
                </c:pt>
                <c:pt idx="81">
                  <c:v>-11.755705045849467</c:v>
                </c:pt>
                <c:pt idx="82">
                  <c:v>-10.598385284664101</c:v>
                </c:pt>
                <c:pt idx="83">
                  <c:v>-9.3894312557178168</c:v>
                </c:pt>
                <c:pt idx="84">
                  <c:v>-8.1347328615160031</c:v>
                </c:pt>
                <c:pt idx="85">
                  <c:v>-6.8404028665133723</c:v>
                </c:pt>
                <c:pt idx="86">
                  <c:v>-5.5127471163399786</c:v>
                </c:pt>
                <c:pt idx="87">
                  <c:v>-4.1582338163551977</c:v>
                </c:pt>
                <c:pt idx="88">
                  <c:v>-2.7834620192013175</c:v>
                </c:pt>
                <c:pt idx="89">
                  <c:v>-1.3951294748825127</c:v>
                </c:pt>
              </c:numCache>
            </c:numRef>
          </c:yVal>
          <c:smooth val="0"/>
        </c:ser>
        <c:ser>
          <c:idx val="1"/>
          <c:order val="1"/>
          <c:tx>
            <c:v>消灯</c:v>
          </c:tx>
          <c:spPr>
            <a:ln w="25400" cap="rnd">
              <a:noFill/>
              <a:round/>
            </a:ln>
            <a:effectLst/>
          </c:spPr>
          <c:marker>
            <c:symbol val="x"/>
            <c:size val="4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消灯スポットも表示!$A$3:$A$92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xVal>
          <c:yVal>
            <c:numRef>
              <c:f>消灯スポットも表示!$C$3:$C$92</c:f>
              <c:numCache>
                <c:formatCode>General</c:formatCode>
                <c:ptCount val="90"/>
                <c:pt idx="17" formatCode="0.000">
                  <c:v>18.543677091335748</c:v>
                </c:pt>
                <c:pt idx="19" formatCode="0.000">
                  <c:v>19.405914525519929</c:v>
                </c:pt>
                <c:pt idx="20" formatCode="0.000">
                  <c:v>19.696155060244159</c:v>
                </c:pt>
                <c:pt idx="21" formatCode="0.000">
                  <c:v>19.890437907365467</c:v>
                </c:pt>
                <c:pt idx="23" formatCode="0.000">
                  <c:v>19.987816540381914</c:v>
                </c:pt>
                <c:pt idx="24" formatCode="0.000">
                  <c:v>19.890437907365467</c:v>
                </c:pt>
                <c:pt idx="25" formatCode="0.000">
                  <c:v>19.696155060244159</c:v>
                </c:pt>
                <c:pt idx="27" formatCode="0.000">
                  <c:v>19.021130325903073</c:v>
                </c:pt>
                <c:pt idx="63" formatCode="0.000">
                  <c:v>-19.021130325903069</c:v>
                </c:pt>
                <c:pt idx="65" formatCode="0.000">
                  <c:v>-19.696155060244159</c:v>
                </c:pt>
                <c:pt idx="66" formatCode="0.000">
                  <c:v>-19.890437907365467</c:v>
                </c:pt>
                <c:pt idx="67" formatCode="0.000">
                  <c:v>-19.987816540381914</c:v>
                </c:pt>
                <c:pt idx="69" formatCode="0.000">
                  <c:v>-19.890437907365467</c:v>
                </c:pt>
                <c:pt idx="70" formatCode="0.000">
                  <c:v>-19.696155060244163</c:v>
                </c:pt>
                <c:pt idx="71" formatCode="0.000">
                  <c:v>-19.405914525519933</c:v>
                </c:pt>
                <c:pt idx="73" formatCode="0.000">
                  <c:v>-18.543677091335748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6888"/>
        <c:axId val="193808456"/>
      </c:scatterChart>
      <c:valAx>
        <c:axId val="193806888"/>
        <c:scaling>
          <c:orientation val="maxMin"/>
          <c:max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808456"/>
        <c:crosses val="autoZero"/>
        <c:crossBetween val="midCat"/>
        <c:majorUnit val="15"/>
      </c:valAx>
      <c:valAx>
        <c:axId val="1938084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3806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600075</xdr:rowOff>
    </xdr:from>
    <xdr:to>
      <xdr:col>10</xdr:col>
      <xdr:colOff>571500</xdr:colOff>
      <xdr:row>62</xdr:row>
      <xdr:rowOff>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O81" sqref="O81"/>
    </sheetView>
  </sheetViews>
  <sheetFormatPr defaultRowHeight="13.2" x14ac:dyDescent="0.2"/>
  <cols>
    <col min="2" max="2" width="11.109375" customWidth="1"/>
    <col min="3" max="3" width="11.88671875" bestFit="1" customWidth="1"/>
    <col min="13" max="13" width="11" customWidth="1"/>
  </cols>
  <sheetData>
    <row r="1" spans="1:14" ht="66" x14ac:dyDescent="0.2">
      <c r="B1" s="3" t="s">
        <v>1</v>
      </c>
      <c r="D1" s="3" t="s">
        <v>2</v>
      </c>
      <c r="L1" s="3" t="s">
        <v>9</v>
      </c>
      <c r="M1" s="3" t="s">
        <v>3</v>
      </c>
      <c r="N1" s="3" t="s">
        <v>8</v>
      </c>
    </row>
    <row r="2" spans="1:14" x14ac:dyDescent="0.2">
      <c r="A2" t="s">
        <v>5</v>
      </c>
      <c r="B2" t="s">
        <v>6</v>
      </c>
      <c r="C2" t="s">
        <v>7</v>
      </c>
      <c r="D2" t="s">
        <v>0</v>
      </c>
      <c r="L2" t="s">
        <v>5</v>
      </c>
      <c r="M2" t="s">
        <v>4</v>
      </c>
    </row>
    <row r="3" spans="1:14" x14ac:dyDescent="0.2">
      <c r="A3">
        <v>0</v>
      </c>
      <c r="B3" s="2">
        <f>20*SIN((PI()*2/90)*A3)</f>
        <v>0</v>
      </c>
      <c r="D3">
        <f t="shared" ref="D3:D34" si="0">20*SIN((PI()*2/90)*A3)+15</f>
        <v>15</v>
      </c>
      <c r="L3">
        <v>0</v>
      </c>
      <c r="M3" s="2">
        <v>0</v>
      </c>
      <c r="N3" s="1">
        <f>ABS(M4-M3)</f>
        <v>1.395129474882506</v>
      </c>
    </row>
    <row r="4" spans="1:14" x14ac:dyDescent="0.2">
      <c r="A4">
        <v>1</v>
      </c>
      <c r="B4" s="1">
        <f>20*SIN(PI()*2/90*A4)</f>
        <v>1.395129474882506</v>
      </c>
      <c r="D4">
        <f t="shared" si="0"/>
        <v>16.395129474882506</v>
      </c>
      <c r="L4">
        <v>1</v>
      </c>
      <c r="M4" s="1">
        <v>1.395129474882506</v>
      </c>
      <c r="N4" s="1">
        <f t="shared" ref="N4:N67" si="1">ABS(M5-M4)</f>
        <v>1.3883325443188026</v>
      </c>
    </row>
    <row r="5" spans="1:14" x14ac:dyDescent="0.2">
      <c r="A5">
        <v>2</v>
      </c>
      <c r="B5" s="1">
        <f t="shared" ref="B5:B67" si="2">20*SIN(PI()*2/90*A5)</f>
        <v>2.7834620192013086</v>
      </c>
      <c r="D5">
        <f t="shared" si="0"/>
        <v>17.783462019201309</v>
      </c>
      <c r="L5">
        <v>2</v>
      </c>
      <c r="M5" s="1">
        <v>2.7834620192013086</v>
      </c>
      <c r="N5" s="1">
        <f t="shared" si="1"/>
        <v>1.3747717971538784</v>
      </c>
    </row>
    <row r="6" spans="1:14" x14ac:dyDescent="0.2">
      <c r="A6">
        <v>3</v>
      </c>
      <c r="B6" s="1">
        <f t="shared" si="2"/>
        <v>4.1582338163551871</v>
      </c>
      <c r="D6">
        <f t="shared" si="0"/>
        <v>19.158233816355185</v>
      </c>
      <c r="L6">
        <v>3</v>
      </c>
      <c r="M6" s="1">
        <v>4.1582338163551871</v>
      </c>
      <c r="N6" s="1">
        <f t="shared" si="1"/>
        <v>1.354513299984796</v>
      </c>
    </row>
    <row r="7" spans="1:14" x14ac:dyDescent="0.2">
      <c r="A7">
        <v>4</v>
      </c>
      <c r="B7" s="1">
        <f t="shared" si="2"/>
        <v>5.512747116339983</v>
      </c>
      <c r="D7">
        <f t="shared" si="0"/>
        <v>20.512747116339984</v>
      </c>
      <c r="L7">
        <v>4</v>
      </c>
      <c r="M7" s="1">
        <v>5.512747116339983</v>
      </c>
      <c r="N7" s="1">
        <f t="shared" si="1"/>
        <v>1.327655750173391</v>
      </c>
    </row>
    <row r="8" spans="1:14" x14ac:dyDescent="0.2">
      <c r="A8">
        <v>5</v>
      </c>
      <c r="B8" s="1">
        <f t="shared" si="2"/>
        <v>6.840402866513374</v>
      </c>
      <c r="D8">
        <f t="shared" si="0"/>
        <v>21.840402866513372</v>
      </c>
      <c r="L8">
        <v>5</v>
      </c>
      <c r="M8" s="1">
        <v>6.840402866513374</v>
      </c>
      <c r="N8" s="1">
        <f t="shared" si="1"/>
        <v>1.2943299950026308</v>
      </c>
    </row>
    <row r="9" spans="1:14" x14ac:dyDescent="0.2">
      <c r="A9">
        <v>6</v>
      </c>
      <c r="B9" s="1">
        <f t="shared" si="2"/>
        <v>8.1347328615160048</v>
      </c>
      <c r="D9">
        <f t="shared" si="0"/>
        <v>23.134732861516007</v>
      </c>
      <c r="L9">
        <v>6</v>
      </c>
      <c r="M9" s="1">
        <v>8.1347328615160048</v>
      </c>
      <c r="N9" s="1">
        <f t="shared" si="1"/>
        <v>1.254698394201812</v>
      </c>
    </row>
    <row r="10" spans="1:14" x14ac:dyDescent="0.2">
      <c r="A10">
        <v>7</v>
      </c>
      <c r="B10" s="1">
        <f t="shared" si="2"/>
        <v>9.3894312557178168</v>
      </c>
      <c r="D10">
        <f t="shared" si="0"/>
        <v>24.389431255717817</v>
      </c>
      <c r="L10">
        <v>7</v>
      </c>
      <c r="M10" s="1">
        <v>9.3894312557178168</v>
      </c>
      <c r="N10" s="1">
        <f t="shared" si="1"/>
        <v>1.2089540289462803</v>
      </c>
    </row>
    <row r="11" spans="1:14" x14ac:dyDescent="0.2">
      <c r="A11">
        <v>8</v>
      </c>
      <c r="B11" s="1">
        <f t="shared" si="2"/>
        <v>10.598385284664097</v>
      </c>
      <c r="D11">
        <f t="shared" si="0"/>
        <v>25.598385284664097</v>
      </c>
      <c r="L11">
        <v>8</v>
      </c>
      <c r="M11" s="1">
        <v>10.598385284664097</v>
      </c>
      <c r="N11" s="1">
        <f t="shared" si="1"/>
        <v>1.1573197611853665</v>
      </c>
    </row>
    <row r="12" spans="1:14" x14ac:dyDescent="0.2">
      <c r="A12">
        <v>9</v>
      </c>
      <c r="B12" s="1">
        <f t="shared" si="2"/>
        <v>11.755705045849464</v>
      </c>
      <c r="D12">
        <f t="shared" si="0"/>
        <v>26.755705045849464</v>
      </c>
      <c r="L12">
        <v>9</v>
      </c>
      <c r="M12" s="1">
        <v>11.755705045849464</v>
      </c>
      <c r="N12" s="1">
        <f t="shared" si="1"/>
        <v>1.1000471478813214</v>
      </c>
    </row>
    <row r="13" spans="1:14" x14ac:dyDescent="0.2">
      <c r="A13">
        <v>10</v>
      </c>
      <c r="B13" s="1">
        <f t="shared" si="2"/>
        <v>12.855752193730785</v>
      </c>
      <c r="D13">
        <f t="shared" si="0"/>
        <v>27.855752193730787</v>
      </c>
      <c r="L13">
        <v>10</v>
      </c>
      <c r="M13" s="1">
        <v>12.855752193730785</v>
      </c>
      <c r="N13" s="1">
        <f t="shared" si="1"/>
        <v>1.03741521544916</v>
      </c>
    </row>
    <row r="14" spans="1:14" x14ac:dyDescent="0.2">
      <c r="A14">
        <v>11</v>
      </c>
      <c r="B14" s="1">
        <f t="shared" si="2"/>
        <v>13.893167409179945</v>
      </c>
      <c r="D14">
        <f t="shared" si="0"/>
        <v>28.893167409179945</v>
      </c>
      <c r="L14">
        <v>11</v>
      </c>
      <c r="M14" s="1">
        <v>13.893167409179945</v>
      </c>
      <c r="N14" s="1">
        <f t="shared" si="1"/>
        <v>0.96972910036793891</v>
      </c>
    </row>
    <row r="15" spans="1:14" x14ac:dyDescent="0.2">
      <c r="A15">
        <v>12</v>
      </c>
      <c r="B15" s="1">
        <f t="shared" si="2"/>
        <v>14.862896509547884</v>
      </c>
      <c r="D15">
        <f t="shared" si="0"/>
        <v>29.862896509547884</v>
      </c>
      <c r="L15">
        <v>12</v>
      </c>
      <c r="M15" s="1">
        <v>14.862896509547884</v>
      </c>
      <c r="N15" s="1">
        <f t="shared" si="1"/>
        <v>0.8973185625865554</v>
      </c>
    </row>
    <row r="16" spans="1:14" x14ac:dyDescent="0.2">
      <c r="A16">
        <v>13</v>
      </c>
      <c r="B16" s="1">
        <f t="shared" si="2"/>
        <v>15.760215072134439</v>
      </c>
      <c r="D16">
        <f t="shared" si="0"/>
        <v>30.760215072134439</v>
      </c>
      <c r="L16">
        <v>13</v>
      </c>
      <c r="M16" s="1">
        <v>15.760215072134439</v>
      </c>
      <c r="N16" s="1">
        <f t="shared" si="1"/>
        <v>0.82053637896639486</v>
      </c>
    </row>
    <row r="17" spans="1:14" x14ac:dyDescent="0.2">
      <c r="A17">
        <v>14</v>
      </c>
      <c r="B17" s="1">
        <f t="shared" si="2"/>
        <v>16.580751451100834</v>
      </c>
      <c r="D17">
        <f t="shared" si="0"/>
        <v>31.580751451100834</v>
      </c>
      <c r="L17">
        <v>14</v>
      </c>
      <c r="M17" s="1">
        <v>16.580751451100834</v>
      </c>
      <c r="N17" s="1">
        <f t="shared" si="1"/>
        <v>0.73975662458793678</v>
      </c>
    </row>
    <row r="18" spans="1:14" x14ac:dyDescent="0.2">
      <c r="A18">
        <v>15</v>
      </c>
      <c r="B18" s="1">
        <f t="shared" si="2"/>
        <v>17.320508075688771</v>
      </c>
      <c r="D18">
        <f t="shared" si="0"/>
        <v>32.320508075688771</v>
      </c>
      <c r="L18">
        <v>15</v>
      </c>
      <c r="M18" s="1">
        <v>17.320508075688771</v>
      </c>
      <c r="N18" s="1">
        <f t="shared" si="1"/>
        <v>0.65537285029456882</v>
      </c>
    </row>
    <row r="19" spans="1:14" x14ac:dyDescent="0.2">
      <c r="A19">
        <v>16</v>
      </c>
      <c r="B19" s="1">
        <f t="shared" si="2"/>
        <v>17.97588092598334</v>
      </c>
      <c r="D19">
        <f t="shared" si="0"/>
        <v>32.97588092598334</v>
      </c>
      <c r="L19">
        <v>16</v>
      </c>
      <c r="M19" s="1">
        <v>17.97588092598334</v>
      </c>
      <c r="N19" s="1">
        <f t="shared" si="1"/>
        <v>1.0452493999197294</v>
      </c>
    </row>
    <row r="20" spans="1:14" x14ac:dyDescent="0.2">
      <c r="A20">
        <v>17</v>
      </c>
      <c r="C20" s="1">
        <f>20*SIN(PI()*2/90*A20)</f>
        <v>18.543677091335748</v>
      </c>
      <c r="D20">
        <f t="shared" si="0"/>
        <v>33.543677091335752</v>
      </c>
      <c r="L20">
        <v>17</v>
      </c>
      <c r="M20" s="1">
        <v>19.021130325903069</v>
      </c>
      <c r="N20" s="1">
        <f t="shared" si="1"/>
        <v>0.96668621447884462</v>
      </c>
    </row>
    <row r="21" spans="1:14" x14ac:dyDescent="0.2">
      <c r="A21">
        <v>18</v>
      </c>
      <c r="B21" s="1">
        <f t="shared" si="2"/>
        <v>19.021130325903069</v>
      </c>
      <c r="D21">
        <f t="shared" si="0"/>
        <v>34.021130325903073</v>
      </c>
      <c r="L21">
        <v>18</v>
      </c>
      <c r="M21" s="1">
        <v>19.987816540381914</v>
      </c>
      <c r="N21" s="1">
        <f t="shared" si="1"/>
        <v>0.5819020148619849</v>
      </c>
    </row>
    <row r="22" spans="1:14" x14ac:dyDescent="0.2">
      <c r="A22">
        <v>19</v>
      </c>
      <c r="C22" s="1">
        <f>20*SIN(PI()*2/90*A22)</f>
        <v>19.405914525519929</v>
      </c>
      <c r="D22">
        <f t="shared" si="0"/>
        <v>34.405914525519933</v>
      </c>
      <c r="L22">
        <v>19</v>
      </c>
      <c r="M22" s="1">
        <v>19.405914525519929</v>
      </c>
      <c r="N22" s="1">
        <f t="shared" si="1"/>
        <v>0.86223743418418053</v>
      </c>
    </row>
    <row r="23" spans="1:14" x14ac:dyDescent="0.2">
      <c r="A23">
        <v>20</v>
      </c>
      <c r="C23" s="1">
        <f>20*SIN(PI()*2/90*A23)</f>
        <v>19.696155060244159</v>
      </c>
      <c r="D23">
        <f t="shared" si="0"/>
        <v>34.696155060244159</v>
      </c>
      <c r="L23">
        <v>20</v>
      </c>
      <c r="M23" s="1">
        <v>18.543677091335748</v>
      </c>
      <c r="N23" s="1">
        <f t="shared" si="1"/>
        <v>0.56779616535240862</v>
      </c>
    </row>
    <row r="24" spans="1:14" x14ac:dyDescent="0.2">
      <c r="A24">
        <v>21</v>
      </c>
      <c r="C24" s="1">
        <f>20*SIN(PI()*2/90*A24)</f>
        <v>19.890437907365467</v>
      </c>
      <c r="D24">
        <f t="shared" si="0"/>
        <v>34.890437907365467</v>
      </c>
      <c r="L24">
        <v>21</v>
      </c>
      <c r="M24" s="1">
        <v>17.97588092598334</v>
      </c>
      <c r="N24" s="1">
        <f t="shared" si="1"/>
        <v>0.65537285029456527</v>
      </c>
    </row>
    <row r="25" spans="1:14" x14ac:dyDescent="0.2">
      <c r="A25">
        <v>22</v>
      </c>
      <c r="B25" s="1">
        <f t="shared" si="2"/>
        <v>19.987816540381914</v>
      </c>
      <c r="D25">
        <f t="shared" si="0"/>
        <v>34.987816540381914</v>
      </c>
      <c r="L25">
        <v>22</v>
      </c>
      <c r="M25" s="1">
        <v>17.320508075688775</v>
      </c>
      <c r="N25" s="1">
        <f t="shared" si="1"/>
        <v>0.73975662458794034</v>
      </c>
    </row>
    <row r="26" spans="1:14" x14ac:dyDescent="0.2">
      <c r="A26">
        <v>23</v>
      </c>
      <c r="C26" s="1">
        <f>20*SIN(PI()*2/90*A26)</f>
        <v>19.987816540381914</v>
      </c>
      <c r="D26">
        <f t="shared" si="0"/>
        <v>34.987816540381914</v>
      </c>
      <c r="L26">
        <v>23</v>
      </c>
      <c r="M26" s="1">
        <v>16.580751451100834</v>
      </c>
      <c r="N26" s="1">
        <f t="shared" si="1"/>
        <v>0.82053637896639486</v>
      </c>
    </row>
    <row r="27" spans="1:14" x14ac:dyDescent="0.2">
      <c r="A27">
        <v>24</v>
      </c>
      <c r="C27" s="1">
        <f>20*SIN(PI()*2/90*A27)</f>
        <v>19.890437907365467</v>
      </c>
      <c r="D27">
        <f t="shared" si="0"/>
        <v>34.890437907365467</v>
      </c>
      <c r="L27">
        <v>24</v>
      </c>
      <c r="M27" s="1">
        <v>15.760215072134439</v>
      </c>
      <c r="N27" s="1">
        <f t="shared" si="1"/>
        <v>0.8973185625865554</v>
      </c>
    </row>
    <row r="28" spans="1:14" x14ac:dyDescent="0.2">
      <c r="A28">
        <v>25</v>
      </c>
      <c r="C28" s="1">
        <f>20*SIN(PI()*2/90*A28)</f>
        <v>19.696155060244159</v>
      </c>
      <c r="D28">
        <f t="shared" si="0"/>
        <v>34.696155060244159</v>
      </c>
      <c r="L28">
        <v>25</v>
      </c>
      <c r="M28" s="1">
        <v>14.862896509547884</v>
      </c>
      <c r="N28" s="1">
        <f t="shared" si="1"/>
        <v>0.96972910036794069</v>
      </c>
    </row>
    <row r="29" spans="1:14" x14ac:dyDescent="0.2">
      <c r="A29">
        <v>26</v>
      </c>
      <c r="B29" s="1">
        <f t="shared" si="2"/>
        <v>19.405914525519929</v>
      </c>
      <c r="D29">
        <f t="shared" si="0"/>
        <v>34.405914525519933</v>
      </c>
      <c r="L29">
        <v>26</v>
      </c>
      <c r="M29" s="1">
        <v>13.893167409179943</v>
      </c>
      <c r="N29" s="1">
        <f t="shared" si="1"/>
        <v>1.0374152154491529</v>
      </c>
    </row>
    <row r="30" spans="1:14" x14ac:dyDescent="0.2">
      <c r="A30">
        <v>27</v>
      </c>
      <c r="C30" s="1">
        <f>20*SIN(PI()*2/90*A30)</f>
        <v>19.021130325903073</v>
      </c>
      <c r="D30">
        <f t="shared" si="0"/>
        <v>34.021130325903073</v>
      </c>
      <c r="L30">
        <v>27</v>
      </c>
      <c r="M30" s="1">
        <v>12.85575219373079</v>
      </c>
      <c r="N30" s="1">
        <f t="shared" si="1"/>
        <v>1.100047147881325</v>
      </c>
    </row>
    <row r="31" spans="1:14" x14ac:dyDescent="0.2">
      <c r="A31">
        <v>28</v>
      </c>
      <c r="B31" s="1">
        <f t="shared" si="2"/>
        <v>18.543677091335748</v>
      </c>
      <c r="D31">
        <f t="shared" si="0"/>
        <v>33.543677091335752</v>
      </c>
      <c r="L31">
        <v>28</v>
      </c>
      <c r="M31" s="1">
        <v>11.755705045849465</v>
      </c>
      <c r="N31" s="1">
        <f t="shared" si="1"/>
        <v>1.1573197611853683</v>
      </c>
    </row>
    <row r="32" spans="1:14" x14ac:dyDescent="0.2">
      <c r="A32">
        <v>29</v>
      </c>
      <c r="B32" s="1">
        <f t="shared" si="2"/>
        <v>17.97588092598334</v>
      </c>
      <c r="D32">
        <f t="shared" si="0"/>
        <v>32.97588092598334</v>
      </c>
      <c r="L32">
        <v>29</v>
      </c>
      <c r="M32" s="1">
        <v>10.598385284664097</v>
      </c>
      <c r="N32" s="1">
        <f t="shared" si="1"/>
        <v>1.2089540289462839</v>
      </c>
    </row>
    <row r="33" spans="1:14" x14ac:dyDescent="0.2">
      <c r="A33">
        <v>30</v>
      </c>
      <c r="B33" s="1">
        <f t="shared" si="2"/>
        <v>17.320508075688775</v>
      </c>
      <c r="D33">
        <f t="shared" si="0"/>
        <v>32.320508075688778</v>
      </c>
      <c r="L33">
        <v>30</v>
      </c>
      <c r="M33" s="1">
        <v>9.3894312557178132</v>
      </c>
      <c r="N33" s="1">
        <f t="shared" si="1"/>
        <v>1.2546983942018048</v>
      </c>
    </row>
    <row r="34" spans="1:14" x14ac:dyDescent="0.2">
      <c r="A34">
        <v>31</v>
      </c>
      <c r="B34" s="1">
        <f t="shared" si="2"/>
        <v>16.580751451100834</v>
      </c>
      <c r="D34">
        <f t="shared" si="0"/>
        <v>31.580751451100834</v>
      </c>
      <c r="L34">
        <v>31</v>
      </c>
      <c r="M34" s="1">
        <v>8.1347328615160084</v>
      </c>
      <c r="N34" s="1">
        <f t="shared" si="1"/>
        <v>1.2943299950026308</v>
      </c>
    </row>
    <row r="35" spans="1:14" x14ac:dyDescent="0.2">
      <c r="A35">
        <v>32</v>
      </c>
      <c r="B35" s="1">
        <f t="shared" si="2"/>
        <v>15.760215072134439</v>
      </c>
      <c r="D35">
        <f t="shared" ref="D35:D66" si="3">20*SIN((PI()*2/90)*A35)+15</f>
        <v>30.760215072134439</v>
      </c>
      <c r="L35">
        <v>32</v>
      </c>
      <c r="M35" s="1">
        <v>6.8404028665133776</v>
      </c>
      <c r="N35" s="1">
        <f t="shared" si="1"/>
        <v>1.3276557501733937</v>
      </c>
    </row>
    <row r="36" spans="1:14" x14ac:dyDescent="0.2">
      <c r="A36">
        <v>33</v>
      </c>
      <c r="B36" s="1">
        <f t="shared" si="2"/>
        <v>14.862896509547884</v>
      </c>
      <c r="D36">
        <f t="shared" si="3"/>
        <v>29.862896509547884</v>
      </c>
      <c r="L36">
        <v>33</v>
      </c>
      <c r="M36" s="1">
        <v>5.5127471163399839</v>
      </c>
      <c r="N36" s="1">
        <f t="shared" si="1"/>
        <v>1.3545132999847977</v>
      </c>
    </row>
    <row r="37" spans="1:14" x14ac:dyDescent="0.2">
      <c r="A37">
        <v>34</v>
      </c>
      <c r="B37" s="1">
        <f t="shared" si="2"/>
        <v>13.893167409179943</v>
      </c>
      <c r="D37">
        <f t="shared" si="3"/>
        <v>28.893167409179945</v>
      </c>
      <c r="L37">
        <v>34</v>
      </c>
      <c r="M37" s="1">
        <v>4.1582338163551862</v>
      </c>
      <c r="N37" s="1">
        <f t="shared" si="1"/>
        <v>1.3747717971538798</v>
      </c>
    </row>
    <row r="38" spans="1:14" x14ac:dyDescent="0.2">
      <c r="A38">
        <v>35</v>
      </c>
      <c r="B38" s="1">
        <f t="shared" si="2"/>
        <v>12.85575219373079</v>
      </c>
      <c r="D38">
        <f t="shared" si="3"/>
        <v>27.85575219373079</v>
      </c>
      <c r="L38">
        <v>35</v>
      </c>
      <c r="M38" s="1">
        <v>2.7834620192013064</v>
      </c>
      <c r="N38" s="1">
        <f t="shared" si="1"/>
        <v>1.3883325443187959</v>
      </c>
    </row>
    <row r="39" spans="1:14" x14ac:dyDescent="0.2">
      <c r="A39">
        <v>36</v>
      </c>
      <c r="B39" s="1">
        <f t="shared" si="2"/>
        <v>11.755705045849465</v>
      </c>
      <c r="D39">
        <f t="shared" si="3"/>
        <v>26.755705045849467</v>
      </c>
      <c r="L39">
        <v>36</v>
      </c>
      <c r="M39" s="1">
        <v>1.3951294748825105</v>
      </c>
      <c r="N39" s="1">
        <f t="shared" si="1"/>
        <v>1.395129474882508</v>
      </c>
    </row>
    <row r="40" spans="1:14" x14ac:dyDescent="0.2">
      <c r="A40">
        <v>37</v>
      </c>
      <c r="B40" s="1">
        <f t="shared" si="2"/>
        <v>10.598385284664097</v>
      </c>
      <c r="D40">
        <f t="shared" si="3"/>
        <v>25.598385284664097</v>
      </c>
      <c r="L40">
        <v>37</v>
      </c>
      <c r="M40" s="1">
        <v>2.45029690981724E-15</v>
      </c>
      <c r="N40" s="1">
        <f t="shared" si="1"/>
        <v>1.395129474882508</v>
      </c>
    </row>
    <row r="41" spans="1:14" x14ac:dyDescent="0.2">
      <c r="A41">
        <v>38</v>
      </c>
      <c r="B41" s="1">
        <f t="shared" si="2"/>
        <v>9.3894312557178132</v>
      </c>
      <c r="D41">
        <f t="shared" si="3"/>
        <v>24.389431255717813</v>
      </c>
      <c r="L41">
        <v>38</v>
      </c>
      <c r="M41" s="1">
        <v>-1.3951294748825056</v>
      </c>
      <c r="N41" s="1">
        <f t="shared" si="1"/>
        <v>1.3883325443188048</v>
      </c>
    </row>
    <row r="42" spans="1:14" x14ac:dyDescent="0.2">
      <c r="A42">
        <v>39</v>
      </c>
      <c r="B42" s="1">
        <f t="shared" si="2"/>
        <v>8.1347328615160084</v>
      </c>
      <c r="D42">
        <f t="shared" si="3"/>
        <v>23.134732861516007</v>
      </c>
      <c r="L42">
        <v>39</v>
      </c>
      <c r="M42" s="1">
        <v>-2.7834620192013104</v>
      </c>
      <c r="N42" s="1">
        <f t="shared" si="1"/>
        <v>1.3747717971538802</v>
      </c>
    </row>
    <row r="43" spans="1:14" x14ac:dyDescent="0.2">
      <c r="A43">
        <v>40</v>
      </c>
      <c r="B43" s="1">
        <f t="shared" si="2"/>
        <v>6.8404028665133776</v>
      </c>
      <c r="D43">
        <f t="shared" si="3"/>
        <v>21.840402866513379</v>
      </c>
      <c r="L43">
        <v>40</v>
      </c>
      <c r="M43" s="1">
        <v>-4.1582338163551906</v>
      </c>
      <c r="N43" s="1">
        <f t="shared" si="1"/>
        <v>1.3545132999847898</v>
      </c>
    </row>
    <row r="44" spans="1:14" x14ac:dyDescent="0.2">
      <c r="A44">
        <v>41</v>
      </c>
      <c r="B44" s="1">
        <f t="shared" si="2"/>
        <v>5.5127471163399839</v>
      </c>
      <c r="D44">
        <f t="shared" si="3"/>
        <v>20.512747116339984</v>
      </c>
      <c r="L44">
        <v>41</v>
      </c>
      <c r="M44" s="1">
        <v>-5.5127471163399804</v>
      </c>
      <c r="N44" s="1">
        <f t="shared" si="1"/>
        <v>1.3276557501733928</v>
      </c>
    </row>
    <row r="45" spans="1:14" x14ac:dyDescent="0.2">
      <c r="A45">
        <v>42</v>
      </c>
      <c r="B45" s="1">
        <f t="shared" si="2"/>
        <v>4.1582338163551862</v>
      </c>
      <c r="D45">
        <f t="shared" si="3"/>
        <v>19.158233816355185</v>
      </c>
      <c r="L45">
        <v>42</v>
      </c>
      <c r="M45" s="1">
        <v>-6.8404028665133731</v>
      </c>
      <c r="N45" s="1">
        <f t="shared" si="1"/>
        <v>1.2943299950026317</v>
      </c>
    </row>
    <row r="46" spans="1:14" x14ac:dyDescent="0.2">
      <c r="A46">
        <v>43</v>
      </c>
      <c r="B46" s="1">
        <f t="shared" si="2"/>
        <v>2.7834620192013064</v>
      </c>
      <c r="D46">
        <f t="shared" si="3"/>
        <v>17.783462019201306</v>
      </c>
      <c r="L46">
        <v>43</v>
      </c>
      <c r="M46" s="1">
        <v>-8.1347328615160048</v>
      </c>
      <c r="N46" s="1">
        <f t="shared" si="1"/>
        <v>1.254698394201812</v>
      </c>
    </row>
    <row r="47" spans="1:14" x14ac:dyDescent="0.2">
      <c r="A47">
        <v>44</v>
      </c>
      <c r="B47" s="1">
        <f t="shared" si="2"/>
        <v>1.3951294748825105</v>
      </c>
      <c r="D47">
        <f t="shared" si="3"/>
        <v>16.395129474882509</v>
      </c>
      <c r="L47">
        <v>44</v>
      </c>
      <c r="M47" s="1">
        <v>-9.3894312557178168</v>
      </c>
      <c r="N47" s="1">
        <f t="shared" si="1"/>
        <v>1.2089540289462786</v>
      </c>
    </row>
    <row r="48" spans="1:14" x14ac:dyDescent="0.2">
      <c r="A48">
        <v>45</v>
      </c>
      <c r="B48" s="1">
        <f t="shared" si="2"/>
        <v>2.45029690981724E-15</v>
      </c>
      <c r="D48">
        <f t="shared" si="3"/>
        <v>15.000000000000002</v>
      </c>
      <c r="L48">
        <v>45</v>
      </c>
      <c r="M48" s="1">
        <v>-10.598385284664095</v>
      </c>
      <c r="N48" s="1">
        <f t="shared" si="1"/>
        <v>1.1573197611853647</v>
      </c>
    </row>
    <row r="49" spans="1:14" x14ac:dyDescent="0.2">
      <c r="A49">
        <v>46</v>
      </c>
      <c r="B49" s="1">
        <f t="shared" si="2"/>
        <v>-1.3951294748825056</v>
      </c>
      <c r="D49">
        <f t="shared" si="3"/>
        <v>13.604870525117494</v>
      </c>
      <c r="L49">
        <v>46</v>
      </c>
      <c r="M49" s="1">
        <v>-11.75570504584946</v>
      </c>
      <c r="N49" s="1">
        <f t="shared" si="1"/>
        <v>1.100047147881325</v>
      </c>
    </row>
    <row r="50" spans="1:14" x14ac:dyDescent="0.2">
      <c r="A50">
        <v>47</v>
      </c>
      <c r="B50" s="1">
        <f t="shared" si="2"/>
        <v>-2.7834620192013104</v>
      </c>
      <c r="D50">
        <f t="shared" si="3"/>
        <v>12.216537980798689</v>
      </c>
      <c r="L50">
        <v>47</v>
      </c>
      <c r="M50" s="1">
        <v>-12.855752193730785</v>
      </c>
      <c r="N50" s="1">
        <f t="shared" si="1"/>
        <v>1.0374152154491618</v>
      </c>
    </row>
    <row r="51" spans="1:14" x14ac:dyDescent="0.2">
      <c r="A51">
        <v>48</v>
      </c>
      <c r="B51" s="1">
        <f t="shared" si="2"/>
        <v>-4.1582338163551906</v>
      </c>
      <c r="D51">
        <f t="shared" si="3"/>
        <v>10.841766183644809</v>
      </c>
      <c r="L51">
        <v>48</v>
      </c>
      <c r="M51" s="1">
        <v>-13.893167409179947</v>
      </c>
      <c r="N51" s="1">
        <f t="shared" si="1"/>
        <v>0.96972910036794069</v>
      </c>
    </row>
    <row r="52" spans="1:14" x14ac:dyDescent="0.2">
      <c r="A52">
        <v>49</v>
      </c>
      <c r="B52" s="1">
        <f t="shared" si="2"/>
        <v>-5.5127471163399804</v>
      </c>
      <c r="D52">
        <f t="shared" si="3"/>
        <v>9.4872528836600196</v>
      </c>
      <c r="L52">
        <v>49</v>
      </c>
      <c r="M52" s="1">
        <v>-14.862896509547888</v>
      </c>
      <c r="N52" s="1">
        <f t="shared" si="1"/>
        <v>0.8973185625865554</v>
      </c>
    </row>
    <row r="53" spans="1:14" x14ac:dyDescent="0.2">
      <c r="A53">
        <v>50</v>
      </c>
      <c r="B53" s="1">
        <f t="shared" si="2"/>
        <v>-6.8404028665133731</v>
      </c>
      <c r="D53">
        <f t="shared" si="3"/>
        <v>8.1595971334866277</v>
      </c>
      <c r="L53">
        <v>50</v>
      </c>
      <c r="M53" s="1">
        <v>-15.760215072134443</v>
      </c>
      <c r="N53" s="1">
        <f t="shared" si="1"/>
        <v>0.82053637896639486</v>
      </c>
    </row>
    <row r="54" spans="1:14" x14ac:dyDescent="0.2">
      <c r="A54">
        <v>51</v>
      </c>
      <c r="B54" s="1">
        <f t="shared" si="2"/>
        <v>-8.1347328615160048</v>
      </c>
      <c r="D54">
        <f t="shared" si="3"/>
        <v>6.8652671384839952</v>
      </c>
      <c r="L54">
        <v>51</v>
      </c>
      <c r="M54" s="1">
        <v>-16.580751451100838</v>
      </c>
      <c r="N54" s="1">
        <f t="shared" si="1"/>
        <v>0.73975662458792968</v>
      </c>
    </row>
    <row r="55" spans="1:14" x14ac:dyDescent="0.2">
      <c r="A55">
        <v>52</v>
      </c>
      <c r="B55" s="1">
        <f t="shared" si="2"/>
        <v>-9.3894312557178168</v>
      </c>
      <c r="D55">
        <f t="shared" si="3"/>
        <v>5.6105687442821832</v>
      </c>
      <c r="L55">
        <v>52</v>
      </c>
      <c r="M55" s="1">
        <v>-17.320508075688767</v>
      </c>
      <c r="N55" s="1">
        <f t="shared" si="1"/>
        <v>0.65537285029456882</v>
      </c>
    </row>
    <row r="56" spans="1:14" x14ac:dyDescent="0.2">
      <c r="A56">
        <v>53</v>
      </c>
      <c r="B56" s="1">
        <f t="shared" si="2"/>
        <v>-10.598385284664095</v>
      </c>
      <c r="D56">
        <f t="shared" si="3"/>
        <v>4.4016147153359046</v>
      </c>
      <c r="L56">
        <v>53</v>
      </c>
      <c r="M56" s="1">
        <v>-17.975880925983336</v>
      </c>
      <c r="N56" s="1">
        <f t="shared" si="1"/>
        <v>0.56779616535240862</v>
      </c>
    </row>
    <row r="57" spans="1:14" x14ac:dyDescent="0.2">
      <c r="A57">
        <v>54</v>
      </c>
      <c r="B57" s="1">
        <f t="shared" si="2"/>
        <v>-11.75570504584946</v>
      </c>
      <c r="D57">
        <f t="shared" si="3"/>
        <v>3.2442949541505399</v>
      </c>
      <c r="L57">
        <v>54</v>
      </c>
      <c r="M57" s="1">
        <v>-18.543677091335745</v>
      </c>
      <c r="N57" s="1">
        <f t="shared" si="1"/>
        <v>0.86223743418418408</v>
      </c>
    </row>
    <row r="58" spans="1:14" x14ac:dyDescent="0.2">
      <c r="A58">
        <v>55</v>
      </c>
      <c r="B58" s="1">
        <f t="shared" si="2"/>
        <v>-12.855752193730785</v>
      </c>
      <c r="D58">
        <f t="shared" si="3"/>
        <v>2.144247806269215</v>
      </c>
      <c r="L58">
        <v>55</v>
      </c>
      <c r="M58" s="1">
        <v>-19.405914525519929</v>
      </c>
      <c r="N58" s="1">
        <f t="shared" si="1"/>
        <v>0.5819020148619849</v>
      </c>
    </row>
    <row r="59" spans="1:14" x14ac:dyDescent="0.2">
      <c r="A59">
        <v>56</v>
      </c>
      <c r="B59" s="1">
        <f t="shared" si="2"/>
        <v>-13.893167409179947</v>
      </c>
      <c r="D59">
        <f t="shared" si="3"/>
        <v>1.1068325908200531</v>
      </c>
      <c r="L59">
        <v>56</v>
      </c>
      <c r="M59" s="1">
        <v>-19.987816540381914</v>
      </c>
      <c r="N59" s="1">
        <f t="shared" si="1"/>
        <v>0.96668621447884107</v>
      </c>
    </row>
    <row r="60" spans="1:14" x14ac:dyDescent="0.2">
      <c r="A60">
        <v>57</v>
      </c>
      <c r="B60" s="1">
        <f t="shared" si="2"/>
        <v>-14.862896509547888</v>
      </c>
      <c r="D60">
        <f t="shared" si="3"/>
        <v>0.13710349045211245</v>
      </c>
      <c r="L60">
        <v>57</v>
      </c>
      <c r="M60" s="1">
        <v>-19.021130325903073</v>
      </c>
      <c r="N60" s="1">
        <f t="shared" si="1"/>
        <v>1.045249399919733</v>
      </c>
    </row>
    <row r="61" spans="1:14" x14ac:dyDescent="0.2">
      <c r="A61">
        <v>58</v>
      </c>
      <c r="B61" s="1">
        <f t="shared" si="2"/>
        <v>-15.760215072134443</v>
      </c>
      <c r="D61">
        <f t="shared" si="3"/>
        <v>-0.76021507213444295</v>
      </c>
      <c r="L61">
        <v>58</v>
      </c>
      <c r="M61" s="1">
        <v>-17.97588092598334</v>
      </c>
      <c r="N61" s="1">
        <f t="shared" si="1"/>
        <v>0.65537285029456882</v>
      </c>
    </row>
    <row r="62" spans="1:14" x14ac:dyDescent="0.2">
      <c r="A62">
        <v>59</v>
      </c>
      <c r="B62" s="1">
        <f t="shared" si="2"/>
        <v>-16.580751451100838</v>
      </c>
      <c r="D62">
        <f t="shared" si="3"/>
        <v>-1.5807514511008378</v>
      </c>
      <c r="L62">
        <v>59</v>
      </c>
      <c r="M62" s="1">
        <v>-17.320508075688771</v>
      </c>
      <c r="N62" s="1">
        <f t="shared" si="1"/>
        <v>0.73975662458794034</v>
      </c>
    </row>
    <row r="63" spans="1:14" x14ac:dyDescent="0.2">
      <c r="A63">
        <v>60</v>
      </c>
      <c r="B63" s="1">
        <f t="shared" si="2"/>
        <v>-17.320508075688767</v>
      </c>
      <c r="D63">
        <f t="shared" si="3"/>
        <v>-2.3205080756887675</v>
      </c>
      <c r="L63">
        <v>60</v>
      </c>
      <c r="M63" s="1">
        <v>-16.580751451100831</v>
      </c>
      <c r="N63" s="1">
        <f t="shared" si="1"/>
        <v>0.82053637896639486</v>
      </c>
    </row>
    <row r="64" spans="1:14" x14ac:dyDescent="0.2">
      <c r="A64">
        <v>61</v>
      </c>
      <c r="B64" s="1">
        <f t="shared" si="2"/>
        <v>-17.975880925983336</v>
      </c>
      <c r="D64">
        <f t="shared" si="3"/>
        <v>-2.9758809259833363</v>
      </c>
      <c r="L64">
        <v>61</v>
      </c>
      <c r="M64" s="1">
        <v>-15.760215072134436</v>
      </c>
      <c r="N64" s="1">
        <f t="shared" si="1"/>
        <v>0.89731856258654474</v>
      </c>
    </row>
    <row r="65" spans="1:14" x14ac:dyDescent="0.2">
      <c r="A65">
        <v>62</v>
      </c>
      <c r="B65" s="1">
        <f t="shared" si="2"/>
        <v>-18.543677091335745</v>
      </c>
      <c r="D65">
        <f t="shared" si="3"/>
        <v>-3.5436770913357449</v>
      </c>
      <c r="L65">
        <v>62</v>
      </c>
      <c r="M65" s="1">
        <v>-14.862896509547891</v>
      </c>
      <c r="N65" s="1">
        <f t="shared" si="1"/>
        <v>0.96972910036793891</v>
      </c>
    </row>
    <row r="66" spans="1:14" x14ac:dyDescent="0.2">
      <c r="A66">
        <v>63</v>
      </c>
      <c r="C66" s="1">
        <f>20*SIN(PI()*2/90*A66)</f>
        <v>-19.021130325903069</v>
      </c>
      <c r="D66">
        <f t="shared" si="3"/>
        <v>-4.0211303259030693</v>
      </c>
      <c r="L66">
        <v>63</v>
      </c>
      <c r="M66" s="1">
        <v>-13.893167409179952</v>
      </c>
      <c r="N66" s="1">
        <f t="shared" si="1"/>
        <v>1.03741521544916</v>
      </c>
    </row>
    <row r="67" spans="1:14" x14ac:dyDescent="0.2">
      <c r="A67">
        <v>64</v>
      </c>
      <c r="B67" s="1">
        <f t="shared" si="2"/>
        <v>-19.405914525519929</v>
      </c>
      <c r="D67">
        <f t="shared" ref="D67:D92" si="4">20*SIN((PI()*2/90)*A67)+15</f>
        <v>-4.405914525519929</v>
      </c>
      <c r="L67">
        <v>64</v>
      </c>
      <c r="M67" s="1">
        <v>-12.855752193730792</v>
      </c>
      <c r="N67" s="1">
        <f t="shared" si="1"/>
        <v>1.100047147881325</v>
      </c>
    </row>
    <row r="68" spans="1:14" x14ac:dyDescent="0.2">
      <c r="A68">
        <v>65</v>
      </c>
      <c r="C68" s="1">
        <f>20*SIN(PI()*2/90*A68)</f>
        <v>-19.696155060244159</v>
      </c>
      <c r="D68">
        <f t="shared" si="4"/>
        <v>-4.6961550602441591</v>
      </c>
      <c r="L68">
        <v>65</v>
      </c>
      <c r="M68" s="1">
        <v>-11.755705045849467</v>
      </c>
      <c r="N68" s="1">
        <f t="shared" ref="N68:N75" si="5">ABS(M69-M68)</f>
        <v>1.1573197611853665</v>
      </c>
    </row>
    <row r="69" spans="1:14" x14ac:dyDescent="0.2">
      <c r="A69">
        <v>66</v>
      </c>
      <c r="C69" s="1">
        <f>20*SIN(PI()*2/90*A69)</f>
        <v>-19.890437907365467</v>
      </c>
      <c r="D69">
        <f t="shared" si="4"/>
        <v>-4.8904379073654667</v>
      </c>
      <c r="L69">
        <v>66</v>
      </c>
      <c r="M69" s="1">
        <v>-10.598385284664101</v>
      </c>
      <c r="N69" s="1">
        <f t="shared" si="5"/>
        <v>1.2089540289462839</v>
      </c>
    </row>
    <row r="70" spans="1:14" x14ac:dyDescent="0.2">
      <c r="A70">
        <v>67</v>
      </c>
      <c r="C70" s="1">
        <f>20*SIN(PI()*2/90*A70)</f>
        <v>-19.987816540381914</v>
      </c>
      <c r="D70">
        <f t="shared" si="4"/>
        <v>-4.9878165403819139</v>
      </c>
      <c r="L70">
        <v>67</v>
      </c>
      <c r="M70" s="1">
        <v>-9.3894312557178168</v>
      </c>
      <c r="N70" s="1">
        <f t="shared" si="5"/>
        <v>1.2546983942018137</v>
      </c>
    </row>
    <row r="71" spans="1:14" x14ac:dyDescent="0.2">
      <c r="A71">
        <v>68</v>
      </c>
      <c r="B71" s="1">
        <f t="shared" ref="B71:B92" si="6">20*SIN(PI()*2/90*A71)</f>
        <v>-19.987816540381914</v>
      </c>
      <c r="D71">
        <f t="shared" si="4"/>
        <v>-4.9878165403819139</v>
      </c>
      <c r="L71">
        <v>68</v>
      </c>
      <c r="M71" s="1">
        <v>-8.1347328615160031</v>
      </c>
      <c r="N71" s="1">
        <f t="shared" si="5"/>
        <v>1.2943299950026308</v>
      </c>
    </row>
    <row r="72" spans="1:14" x14ac:dyDescent="0.2">
      <c r="A72">
        <v>69</v>
      </c>
      <c r="C72" s="1">
        <f>20*SIN(PI()*2/90*A72)</f>
        <v>-19.890437907365467</v>
      </c>
      <c r="D72">
        <f t="shared" si="4"/>
        <v>-4.8904379073654667</v>
      </c>
      <c r="L72">
        <v>69</v>
      </c>
      <c r="M72" s="1">
        <v>-6.8404028665133723</v>
      </c>
      <c r="N72" s="1">
        <f t="shared" si="5"/>
        <v>1.3276557501733937</v>
      </c>
    </row>
    <row r="73" spans="1:14" x14ac:dyDescent="0.2">
      <c r="A73">
        <v>70</v>
      </c>
      <c r="C73" s="1">
        <f>20*SIN(PI()*2/90*A73)</f>
        <v>-19.696155060244163</v>
      </c>
      <c r="D73">
        <f t="shared" si="4"/>
        <v>-4.6961550602441626</v>
      </c>
      <c r="L73">
        <v>70</v>
      </c>
      <c r="M73" s="1">
        <v>-5.5127471163399786</v>
      </c>
      <c r="N73" s="1">
        <f t="shared" si="5"/>
        <v>1.3545132999847809</v>
      </c>
    </row>
    <row r="74" spans="1:14" x14ac:dyDescent="0.2">
      <c r="A74">
        <v>71</v>
      </c>
      <c r="C74" s="1">
        <f>20*SIN(PI()*2/90*A74)</f>
        <v>-19.405914525519933</v>
      </c>
      <c r="D74">
        <f t="shared" si="4"/>
        <v>-4.4059145255199326</v>
      </c>
      <c r="L74">
        <v>71</v>
      </c>
      <c r="M74" s="1">
        <v>-4.1582338163551977</v>
      </c>
      <c r="N74" s="1">
        <f t="shared" si="5"/>
        <v>1.3747717971538802</v>
      </c>
    </row>
    <row r="75" spans="1:14" x14ac:dyDescent="0.2">
      <c r="A75">
        <v>72</v>
      </c>
      <c r="B75" s="1">
        <f t="shared" si="6"/>
        <v>-19.021130325903073</v>
      </c>
      <c r="D75">
        <f t="shared" si="4"/>
        <v>-4.0211303259030728</v>
      </c>
      <c r="L75">
        <v>72</v>
      </c>
      <c r="M75" s="1">
        <v>-2.7834620192013175</v>
      </c>
      <c r="N75" s="1">
        <f t="shared" si="5"/>
        <v>1.3883325443188048</v>
      </c>
    </row>
    <row r="76" spans="1:14" ht="13.8" thickBot="1" x14ac:dyDescent="0.25">
      <c r="A76">
        <v>73</v>
      </c>
      <c r="C76" s="1">
        <f>20*SIN(PI()*2/90*A76)</f>
        <v>-18.543677091335748</v>
      </c>
      <c r="D76">
        <f t="shared" si="4"/>
        <v>-3.5436770913357485</v>
      </c>
      <c r="L76">
        <v>73</v>
      </c>
      <c r="M76" s="1">
        <v>-1.3951294748825127</v>
      </c>
      <c r="N76" s="1"/>
    </row>
    <row r="77" spans="1:14" x14ac:dyDescent="0.2">
      <c r="A77">
        <v>74</v>
      </c>
      <c r="B77" s="1">
        <f t="shared" si="6"/>
        <v>-17.97588092598334</v>
      </c>
      <c r="D77">
        <f t="shared" si="4"/>
        <v>-2.9758809259833399</v>
      </c>
      <c r="M77" s="4" t="s">
        <v>10</v>
      </c>
      <c r="N77" s="5">
        <f>MAX(N3:N76)</f>
        <v>1.395129474882508</v>
      </c>
    </row>
    <row r="78" spans="1:14" ht="13.8" thickBot="1" x14ac:dyDescent="0.25">
      <c r="A78">
        <v>75</v>
      </c>
      <c r="B78" s="1">
        <f t="shared" si="6"/>
        <v>-17.320508075688771</v>
      </c>
      <c r="D78">
        <f t="shared" si="4"/>
        <v>-2.320508075688771</v>
      </c>
      <c r="M78" s="6" t="s">
        <v>11</v>
      </c>
      <c r="N78" s="7">
        <f>MIN(N3:N76)</f>
        <v>0.56779616535240862</v>
      </c>
    </row>
    <row r="79" spans="1:14" x14ac:dyDescent="0.2">
      <c r="A79">
        <v>76</v>
      </c>
      <c r="B79" s="1">
        <f t="shared" si="6"/>
        <v>-16.580751451100831</v>
      </c>
      <c r="D79">
        <f t="shared" si="4"/>
        <v>-1.5807514511008307</v>
      </c>
    </row>
    <row r="80" spans="1:14" x14ac:dyDescent="0.2">
      <c r="A80">
        <v>77</v>
      </c>
      <c r="B80" s="1">
        <f t="shared" si="6"/>
        <v>-15.760215072134436</v>
      </c>
      <c r="D80">
        <f t="shared" si="4"/>
        <v>-0.76021507213443584</v>
      </c>
    </row>
    <row r="81" spans="1:4" x14ac:dyDescent="0.2">
      <c r="A81">
        <v>78</v>
      </c>
      <c r="B81" s="1">
        <f t="shared" si="6"/>
        <v>-14.862896509547891</v>
      </c>
      <c r="D81">
        <f t="shared" si="4"/>
        <v>0.1371034904521089</v>
      </c>
    </row>
    <row r="82" spans="1:4" x14ac:dyDescent="0.2">
      <c r="A82">
        <v>79</v>
      </c>
      <c r="B82" s="1">
        <f t="shared" si="6"/>
        <v>-13.893167409179952</v>
      </c>
      <c r="D82">
        <f t="shared" si="4"/>
        <v>1.1068325908200478</v>
      </c>
    </row>
    <row r="83" spans="1:4" x14ac:dyDescent="0.2">
      <c r="A83">
        <v>80</v>
      </c>
      <c r="B83" s="1">
        <f t="shared" si="6"/>
        <v>-12.855752193730792</v>
      </c>
      <c r="D83">
        <f t="shared" si="4"/>
        <v>2.1442478062692079</v>
      </c>
    </row>
    <row r="84" spans="1:4" x14ac:dyDescent="0.2">
      <c r="A84">
        <v>81</v>
      </c>
      <c r="B84" s="1">
        <f t="shared" si="6"/>
        <v>-11.755705045849467</v>
      </c>
      <c r="D84">
        <f t="shared" si="4"/>
        <v>3.2442949541505328</v>
      </c>
    </row>
    <row r="85" spans="1:4" x14ac:dyDescent="0.2">
      <c r="A85">
        <v>82</v>
      </c>
      <c r="B85" s="1">
        <f t="shared" si="6"/>
        <v>-10.598385284664101</v>
      </c>
      <c r="D85">
        <f t="shared" si="4"/>
        <v>4.4016147153358993</v>
      </c>
    </row>
    <row r="86" spans="1:4" x14ac:dyDescent="0.2">
      <c r="A86">
        <v>83</v>
      </c>
      <c r="B86" s="1">
        <f t="shared" si="6"/>
        <v>-9.3894312557178168</v>
      </c>
      <c r="D86">
        <f t="shared" si="4"/>
        <v>5.6105687442821832</v>
      </c>
    </row>
    <row r="87" spans="1:4" x14ac:dyDescent="0.2">
      <c r="A87">
        <v>84</v>
      </c>
      <c r="B87" s="1">
        <f t="shared" si="6"/>
        <v>-8.1347328615160031</v>
      </c>
      <c r="D87">
        <f t="shared" si="4"/>
        <v>6.8652671384839969</v>
      </c>
    </row>
    <row r="88" spans="1:4" x14ac:dyDescent="0.2">
      <c r="A88">
        <v>85</v>
      </c>
      <c r="B88" s="1">
        <f t="shared" si="6"/>
        <v>-6.8404028665133723</v>
      </c>
      <c r="D88">
        <f t="shared" si="4"/>
        <v>8.1595971334866277</v>
      </c>
    </row>
    <row r="89" spans="1:4" x14ac:dyDescent="0.2">
      <c r="A89">
        <v>86</v>
      </c>
      <c r="B89" s="1">
        <f t="shared" si="6"/>
        <v>-5.5127471163399786</v>
      </c>
      <c r="D89">
        <f t="shared" si="4"/>
        <v>9.4872528836600214</v>
      </c>
    </row>
    <row r="90" spans="1:4" x14ac:dyDescent="0.2">
      <c r="A90">
        <v>87</v>
      </c>
      <c r="B90" s="1">
        <f t="shared" si="6"/>
        <v>-4.1582338163551977</v>
      </c>
      <c r="D90">
        <f t="shared" si="4"/>
        <v>10.841766183644802</v>
      </c>
    </row>
    <row r="91" spans="1:4" x14ac:dyDescent="0.2">
      <c r="A91">
        <v>88</v>
      </c>
      <c r="B91" s="1">
        <f t="shared" si="6"/>
        <v>-2.7834620192013175</v>
      </c>
      <c r="D91">
        <f t="shared" si="4"/>
        <v>12.216537980798682</v>
      </c>
    </row>
    <row r="92" spans="1:4" x14ac:dyDescent="0.2">
      <c r="A92">
        <v>89</v>
      </c>
      <c r="B92" s="1">
        <f t="shared" si="6"/>
        <v>-1.3951294748825127</v>
      </c>
      <c r="D92">
        <f t="shared" si="4"/>
        <v>13.604870525117487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消灯スポットも表示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2021-03-03T02:35:33Z</dcterms:modified>
</cp:coreProperties>
</file>